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yder\Documents\VŘ\2019\3-2019 Elektrorevize\"/>
    </mc:Choice>
  </mc:AlternateContent>
  <xr:revisionPtr revIDLastSave="0" documentId="13_ncr:1_{3B6CD360-DA16-4C57-AF37-7FBFDD2F4752}" xr6:coauthVersionLast="40" xr6:coauthVersionMax="40" xr10:uidLastSave="{00000000-0000-0000-0000-000000000000}"/>
  <bookViews>
    <workbookView xWindow="0" yWindow="0" windowWidth="23040" windowHeight="9048" activeTab="1" xr2:uid="{27278517-D0CF-42AC-B9B6-8E63316E347C}"/>
  </bookViews>
  <sheets>
    <sheet name="Elektro revize rozvodů" sheetId="1" r:id="rId1"/>
    <sheet name="Revize hromosvodů" sheetId="2" r:id="rId2"/>
    <sheet name="Revize VO" sheetId="3" r:id="rId3"/>
    <sheet name="Opravy" sheetId="5" r:id="rId4"/>
    <sheet name="CENA CELKEM" sheetId="4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  <c r="E10" i="4"/>
  <c r="E7" i="4"/>
  <c r="D9" i="4"/>
  <c r="D10" i="4"/>
  <c r="D7" i="4"/>
  <c r="C10" i="4"/>
  <c r="E8" i="5"/>
  <c r="E7" i="5"/>
  <c r="E75" i="1"/>
  <c r="C7" i="4" s="1"/>
  <c r="E9" i="3"/>
  <c r="E8" i="3"/>
  <c r="E7" i="3"/>
  <c r="E51" i="1"/>
  <c r="E48" i="1"/>
  <c r="E44" i="1"/>
  <c r="E43" i="1"/>
  <c r="E42" i="1"/>
  <c r="E41" i="1"/>
  <c r="E40" i="1"/>
  <c r="E43" i="2"/>
  <c r="E42" i="2"/>
  <c r="E41" i="2"/>
  <c r="E39" i="2"/>
  <c r="E37" i="2"/>
  <c r="E36" i="2"/>
  <c r="E34" i="2"/>
  <c r="E33" i="2"/>
  <c r="E32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4" i="2"/>
  <c r="E13" i="2"/>
  <c r="E12" i="2"/>
  <c r="E11" i="2"/>
  <c r="E10" i="2"/>
  <c r="E9" i="2"/>
  <c r="E8" i="2"/>
  <c r="E7" i="2"/>
  <c r="E6" i="2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6" i="1"/>
  <c r="E47" i="1"/>
  <c r="E50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" i="1"/>
  <c r="E8" i="1"/>
  <c r="E9" i="1"/>
  <c r="E10" i="1"/>
  <c r="E11" i="1"/>
  <c r="E12" i="1"/>
  <c r="E13" i="1"/>
  <c r="E14" i="1"/>
  <c r="E15" i="1"/>
  <c r="E16" i="1"/>
  <c r="E17" i="1"/>
  <c r="E6" i="1"/>
  <c r="E10" i="3" l="1"/>
  <c r="C9" i="4" s="1"/>
  <c r="E9" i="5"/>
  <c r="E44" i="2"/>
  <c r="C8" i="4" s="1"/>
  <c r="D8" i="4" l="1"/>
  <c r="E8" i="4" s="1"/>
  <c r="C11" i="4"/>
  <c r="D11" i="4" l="1"/>
  <c r="E11" i="4"/>
</calcChain>
</file>

<file path=xl/sharedStrings.xml><?xml version="1.0" encoding="utf-8"?>
<sst xmlns="http://schemas.openxmlformats.org/spreadsheetml/2006/main" count="279" uniqueCount="161">
  <si>
    <t>p.č.</t>
  </si>
  <si>
    <t>Objekt</t>
  </si>
  <si>
    <t>Cena/revizi (Kč bez DPH)</t>
  </si>
  <si>
    <t>Cena celkem
(Kč bez DPH)</t>
  </si>
  <si>
    <t>Počet
revizí</t>
  </si>
  <si>
    <t>Elektro revize rozvodů</t>
  </si>
  <si>
    <t>Areál Karvinská 63</t>
  </si>
  <si>
    <t>Sklad rakví</t>
  </si>
  <si>
    <t>Jídelna</t>
  </si>
  <si>
    <t>Zámečnická dílna</t>
  </si>
  <si>
    <t>Sběrný dvůr</t>
  </si>
  <si>
    <t>Třídírna odpadů</t>
  </si>
  <si>
    <t>Správní budova</t>
  </si>
  <si>
    <t>Šatny muži a ženy</t>
  </si>
  <si>
    <t>Sklad nebezpečných odpadů</t>
  </si>
  <si>
    <t>Hala Hard</t>
  </si>
  <si>
    <t>Garáž</t>
  </si>
  <si>
    <t>Vrátnice</t>
  </si>
  <si>
    <t>Nástavba – kanceláře, svačinárna, šatny, chodby, dílna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</si>
  <si>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</si>
  <si>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</si>
  <si>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</si>
  <si>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</si>
  <si>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</si>
  <si>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</si>
  <si>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</si>
  <si>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</si>
  <si>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</si>
  <si>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</si>
  <si>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</si>
  <si>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</si>
  <si>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</si>
  <si>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Areál Karvinská 66</t>
  </si>
  <si>
    <t>Bencalor</t>
  </si>
  <si>
    <t>signalizace</t>
  </si>
  <si>
    <t>Garáž č.14</t>
  </si>
  <si>
    <t>Přístřešek pro mechanizmy</t>
  </si>
  <si>
    <t>Brána + závora</t>
  </si>
  <si>
    <t>Šatna provozní budova</t>
  </si>
  <si>
    <t>Šatna komunikace</t>
  </si>
  <si>
    <t>Šatna správa společnosti</t>
  </si>
  <si>
    <t>Garáž fréza</t>
  </si>
  <si>
    <t>Dílna č.2</t>
  </si>
  <si>
    <t>Dílna č.3</t>
  </si>
  <si>
    <t>Dílna č.1+2 dopravní značky</t>
  </si>
  <si>
    <t>Dílna č.1</t>
  </si>
  <si>
    <t>Sklad</t>
  </si>
  <si>
    <t>Kanceláře PÚ 210</t>
  </si>
  <si>
    <t>Halová garáž</t>
  </si>
  <si>
    <t>Správa společnosti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</si>
  <si>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</si>
  <si>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</si>
  <si>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</si>
  <si>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</si>
  <si>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</si>
  <si>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</si>
  <si>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</si>
  <si>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</si>
  <si>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</si>
  <si>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</si>
  <si>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</si>
  <si>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</si>
  <si>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</si>
  <si>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</si>
  <si>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</si>
  <si>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</si>
  <si>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</si>
  <si>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</si>
  <si>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</si>
  <si>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 xml:space="preserve">Pohřební služba       </t>
  </si>
  <si>
    <t>Kanceláře + prodejna</t>
  </si>
  <si>
    <t>Nová obřadní síň - Šumbark</t>
  </si>
  <si>
    <t>Stará obřadní síň - Šumbark</t>
  </si>
  <si>
    <t>Hřbitov Bludovice –buňka</t>
  </si>
  <si>
    <t>Hřbitov Suchá</t>
  </si>
  <si>
    <t>33.</t>
  </si>
  <si>
    <t>34.</t>
  </si>
  <si>
    <t>35.</t>
  </si>
  <si>
    <t>36.</t>
  </si>
  <si>
    <t>37.</t>
  </si>
  <si>
    <t>Útulek pro psy a opuštěná zvířata</t>
  </si>
  <si>
    <t>Kotce</t>
  </si>
  <si>
    <t>Venkovní osvětlení a ohradník</t>
  </si>
  <si>
    <t>38.</t>
  </si>
  <si>
    <t>39.</t>
  </si>
  <si>
    <t>40.</t>
  </si>
  <si>
    <t>Sběrný dvůr na ul. Jarošova 862, Havířov-Šumbark</t>
  </si>
  <si>
    <t>Budova</t>
  </si>
  <si>
    <t>Venkovní osvětlení</t>
  </si>
  <si>
    <t>41.</t>
  </si>
  <si>
    <t>42.</t>
  </si>
  <si>
    <t xml:space="preserve">Kalové čerpací stanice a ČOV na ulicích  </t>
  </si>
  <si>
    <t>Těšínská 684/54</t>
  </si>
  <si>
    <t>U Stavu 74, Životice</t>
  </si>
  <si>
    <t>U koupaliště 74</t>
  </si>
  <si>
    <t>Na Bartošůvce 153/2</t>
  </si>
  <si>
    <t>Emy Destinové 1166/16</t>
  </si>
  <si>
    <t>Dolní Datyně č.1</t>
  </si>
  <si>
    <t>Dolní Datyně č.2</t>
  </si>
  <si>
    <t>Dolní Datyně č.3</t>
  </si>
  <si>
    <t>Občanská 457/5</t>
  </si>
  <si>
    <t>Zřídelní 1145</t>
  </si>
  <si>
    <t>Hornosušská 1409/2</t>
  </si>
  <si>
    <t>Chrpová 2516/7</t>
  </si>
  <si>
    <t xml:space="preserve">Šumbarská 2318     </t>
  </si>
  <si>
    <t>Mezidolí 1205/10</t>
  </si>
  <si>
    <t>U Zborůvky 1237</t>
  </si>
  <si>
    <t>Větrná 1411/1</t>
  </si>
  <si>
    <t>Mezidolí 659</t>
  </si>
  <si>
    <t>Na Osinách, Životice</t>
  </si>
  <si>
    <t>Hornosušská-Parschalův žlab</t>
  </si>
  <si>
    <t>Na Polanech</t>
  </si>
  <si>
    <t>Na Dolanech</t>
  </si>
  <si>
    <t>Dukla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</si>
  <si>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</si>
  <si>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</si>
  <si>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</si>
  <si>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</si>
  <si>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</si>
  <si>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</si>
  <si>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</si>
  <si>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</si>
  <si>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</si>
  <si>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</si>
  <si>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</si>
  <si>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</si>
  <si>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</si>
  <si>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</si>
  <si>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</si>
  <si>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</si>
  <si>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</si>
  <si>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</si>
  <si>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</si>
  <si>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</si>
  <si>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</si>
  <si>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</si>
  <si>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CENA CELKEM (Kč bez DPH)</t>
  </si>
  <si>
    <t>Revize hromosvodů</t>
  </si>
  <si>
    <t>Elektro revize veřejného osvětlení</t>
  </si>
  <si>
    <t>Rozvaděč</t>
  </si>
  <si>
    <t>Podružný rozvaděč</t>
  </si>
  <si>
    <t>Světelný bod</t>
  </si>
  <si>
    <t>Drobné po revizní opravy</t>
  </si>
  <si>
    <t>Jedn. cena (Kč bez DPH)</t>
  </si>
  <si>
    <t>Práce (hodina)</t>
  </si>
  <si>
    <t>Příloha č.1 - část 1</t>
  </si>
  <si>
    <t>Příloha č.1 - část 2</t>
  </si>
  <si>
    <t>Příloha č.1 - část 3</t>
  </si>
  <si>
    <t>Příloha č.1 - část 4</t>
  </si>
  <si>
    <t>Opravy</t>
  </si>
  <si>
    <t>Zpracoval:</t>
  </si>
  <si>
    <t>(Jméno a příjmení, razítko, podpis)</t>
  </si>
  <si>
    <t>Cena celkem za položku
(Kč bez DPH)</t>
  </si>
  <si>
    <t>VZMR č. 3/2019 - Ceny úkonů</t>
  </si>
  <si>
    <t>Příloha č.1 - část 5</t>
  </si>
  <si>
    <t>Jednotky</t>
  </si>
  <si>
    <t>Cena za činnost</t>
  </si>
  <si>
    <t>DPH
(Kč)</t>
  </si>
  <si>
    <t>CENA CELKEM</t>
  </si>
  <si>
    <t>Doprava (1 jízda tam a zpět)</t>
  </si>
  <si>
    <t>Cena celkem za položku
(Kč 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</si>
</sst>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3" fontId="0" fillId="2" borderId="1" xfId="0" applyNumberFormat="1" applyFont="1" applyFill="1" applyBorder="1" applyAlignment="1">
      <alignment horizontal="right" vertical="center" indent="1"/>
    </xf>
    <xf numFmtId="3" fontId="0" fillId="0" borderId="1" xfId="0" applyNumberFormat="1" applyFont="1" applyBorder="1" applyAlignment="1">
      <alignment horizontal="right" vertical="center" indent="1"/>
    </xf>
    <xf numFmtId="3" fontId="4" fillId="0" borderId="1" xfId="0" applyNumberFormat="1" applyFont="1" applyBorder="1" applyAlignment="1">
      <alignment horizontal="right" vertical="center" inden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2" fillId="0" borderId="0" xfId="0" applyFont="1"/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/>
    <xf numFmtId="3" fontId="0" fillId="0" borderId="1" xfId="0" applyNumberFormat="1" applyBorder="1" applyAlignment="1"/>
    <xf numFmtId="0" fontId="4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31B22-4302-4818-B3F9-DB399B83D23B}">
  <dimension ref="A1:E80"/>
  <sheetViews>
    <sheetView topLeftCell="A10" workbookViewId="0">
      <selection activeCell="H9" sqref="H9"/>
    </sheetView>
  </sheetViews>
  <sheetFormatPr defaultRowHeight="14.4" x14ac:dyDescent="0.3"/>
  <cols>
    <col min="1" max="1" width="4.88671875" customWidth="1"/>
    <col min="2" max="2" width="49" customWidth="1"/>
    <col min="3" max="3" width="11.77734375" customWidth="1"/>
    <col min="4" max="4" width="8.21875" customWidth="1"/>
    <col min="5" max="5" width="13.44140625" customWidth="1"/>
  </cols>
  <sheetData>
    <row r="1" spans="1:5" ht="28.8" customHeight="1" x14ac:dyDescent="0.3">
      <c r="A1" s="12" t="s">
        <v>145</v>
      </c>
      <c r="B1" s="12"/>
      <c r="C1" s="12"/>
      <c r="D1" s="12"/>
      <c r="E1" s="13" t="s">
        <v>153</v>
      </c>
    </row>
    <row r="2" spans="1:5" ht="44.4" customHeight="1" x14ac:dyDescent="0.3">
      <c r="A2" s="7"/>
      <c r="B2" s="7"/>
      <c r="C2" s="7"/>
      <c r="D2" s="7"/>
      <c r="E2" s="8"/>
    </row>
    <row r="3" spans="1:5" ht="30" customHeight="1" x14ac:dyDescent="0.3">
      <c r="A3" s="21" t="s">
        <v>5</v>
      </c>
      <c r="B3" s="21"/>
      <c r="C3" s="21"/>
      <c r="D3" s="21"/>
      <c r="E3" s="21"/>
    </row>
    <row r="4" spans="1:5" ht="28.8" x14ac:dyDescent="0.3">
      <c r="A4" s="6" t="s">
        <v>0</v>
      </c>
      <c r="B4" s="6" t="s">
        <v>1</v>
      </c>
      <c r="C4" s="6" t="s">
        <v>2</v>
      </c>
      <c r="D4" s="6" t="s">
        <v>4</v>
      </c>
      <c r="E4" s="6" t="s">
        <v>3</v>
      </c>
    </row>
    <row r="5" spans="1:5" x14ac:dyDescent="0.3">
      <c r="A5" s="1"/>
      <c r="B5" s="3" t="s">
        <v>6</v>
      </c>
      <c r="C5" s="9"/>
      <c r="D5" s="1"/>
      <c r="E5" s="9"/>
    </row>
    <row r="6" spans="1:5" x14ac:dyDescent="0.3">
      <c r="A6" s="2" t="s">
        <v>19</v>
      </c>
      <c r="B6" s="4" t="s">
        <v>7</v>
      </c>
      <c r="C6" s="10"/>
      <c r="D6" s="2">
        <v>1</v>
      </c>
      <c r="E6" s="10">
        <f>C6*D6</f>
        <v>0</v>
      </c>
    </row>
    <row r="7" spans="1:5" x14ac:dyDescent="0.3">
      <c r="A7" s="2" t="s">
        <v>20</v>
      </c>
      <c r="B7" s="4" t="s">
        <v>8</v>
      </c>
      <c r="C7" s="10"/>
      <c r="D7" s="2">
        <v>1</v>
      </c>
      <c r="E7" s="10">
        <f t="shared" ref="E7:E69" si="0">C7*D7</f>
        <v>0</v>
      </c>
    </row>
    <row r="8" spans="1:5" x14ac:dyDescent="0.3">
      <c r="A8" s="2" t="s">
        <v>21</v>
      </c>
      <c r="B8" s="4" t="s">
        <v>9</v>
      </c>
      <c r="C8" s="10"/>
      <c r="D8" s="2">
        <v>1</v>
      </c>
      <c r="E8" s="10">
        <f t="shared" si="0"/>
        <v>0</v>
      </c>
    </row>
    <row r="9" spans="1:5" x14ac:dyDescent="0.3">
      <c r="A9" s="2" t="s">
        <v>22</v>
      </c>
      <c r="B9" s="4" t="s">
        <v>10</v>
      </c>
      <c r="C9" s="10"/>
      <c r="D9" s="2">
        <v>1</v>
      </c>
      <c r="E9" s="10">
        <f t="shared" si="0"/>
        <v>0</v>
      </c>
    </row>
    <row r="10" spans="1:5" x14ac:dyDescent="0.3">
      <c r="A10" s="2" t="s">
        <v>23</v>
      </c>
      <c r="B10" s="4" t="s">
        <v>11</v>
      </c>
      <c r="C10" s="10"/>
      <c r="D10" s="2">
        <v>1</v>
      </c>
      <c r="E10" s="10">
        <f t="shared" si="0"/>
        <v>0</v>
      </c>
    </row>
    <row r="11" spans="1:5" x14ac:dyDescent="0.3">
      <c r="A11" s="2" t="s">
        <v>24</v>
      </c>
      <c r="B11" s="4" t="s">
        <v>12</v>
      </c>
      <c r="C11" s="10"/>
      <c r="D11" s="2">
        <v>1</v>
      </c>
      <c r="E11" s="10">
        <f t="shared" si="0"/>
        <v>0</v>
      </c>
    </row>
    <row r="12" spans="1:5" x14ac:dyDescent="0.3">
      <c r="A12" s="2" t="s">
        <v>25</v>
      </c>
      <c r="B12" s="4" t="s">
        <v>13</v>
      </c>
      <c r="C12" s="10"/>
      <c r="D12" s="2">
        <v>1</v>
      </c>
      <c r="E12" s="10">
        <f t="shared" si="0"/>
        <v>0</v>
      </c>
    </row>
    <row r="13" spans="1:5" x14ac:dyDescent="0.3">
      <c r="A13" s="2" t="s">
        <v>26</v>
      </c>
      <c r="B13" s="4" t="s">
        <v>14</v>
      </c>
      <c r="C13" s="10"/>
      <c r="D13" s="2">
        <v>1</v>
      </c>
      <c r="E13" s="10">
        <f t="shared" si="0"/>
        <v>0</v>
      </c>
    </row>
    <row r="14" spans="1:5" x14ac:dyDescent="0.3">
      <c r="A14" s="2" t="s">
        <v>27</v>
      </c>
      <c r="B14" s="4" t="s">
        <v>15</v>
      </c>
      <c r="C14" s="10"/>
      <c r="D14" s="2">
        <v>1</v>
      </c>
      <c r="E14" s="10">
        <f t="shared" si="0"/>
        <v>0</v>
      </c>
    </row>
    <row r="15" spans="1:5" x14ac:dyDescent="0.3">
      <c r="A15" s="2" t="s">
        <v>28</v>
      </c>
      <c r="B15" s="4" t="s">
        <v>16</v>
      </c>
      <c r="C15" s="10"/>
      <c r="D15" s="2">
        <v>1</v>
      </c>
      <c r="E15" s="10">
        <f t="shared" si="0"/>
        <v>0</v>
      </c>
    </row>
    <row r="16" spans="1:5" x14ac:dyDescent="0.3">
      <c r="A16" s="2" t="s">
        <v>29</v>
      </c>
      <c r="B16" s="4" t="s">
        <v>17</v>
      </c>
      <c r="C16" s="10"/>
      <c r="D16" s="2">
        <v>1</v>
      </c>
      <c r="E16" s="10">
        <f t="shared" si="0"/>
        <v>0</v>
      </c>
    </row>
    <row r="17" spans="1:5" x14ac:dyDescent="0.3">
      <c r="A17" s="2" t="s">
        <v>30</v>
      </c>
      <c r="B17" s="5" t="s">
        <v>18</v>
      </c>
      <c r="C17" s="10"/>
      <c r="D17" s="2">
        <v>1</v>
      </c>
      <c r="E17" s="10">
        <f t="shared" si="0"/>
        <v>0</v>
      </c>
    </row>
    <row r="18" spans="1:5" x14ac:dyDescent="0.3">
      <c r="A18" s="1"/>
      <c r="B18" s="3" t="s">
        <v>32</v>
      </c>
      <c r="C18" s="9"/>
      <c r="D18" s="1"/>
      <c r="E18" s="1"/>
    </row>
    <row r="19" spans="1:5" x14ac:dyDescent="0.3">
      <c r="A19" s="2" t="s">
        <v>31</v>
      </c>
      <c r="B19" s="4" t="s">
        <v>33</v>
      </c>
      <c r="C19" s="10"/>
      <c r="D19" s="2">
        <v>1</v>
      </c>
      <c r="E19" s="10">
        <f t="shared" si="0"/>
        <v>0</v>
      </c>
    </row>
    <row r="20" spans="1:5" x14ac:dyDescent="0.3">
      <c r="A20" s="2" t="s">
        <v>50</v>
      </c>
      <c r="B20" s="4" t="s">
        <v>34</v>
      </c>
      <c r="C20" s="10"/>
      <c r="D20" s="2">
        <v>1</v>
      </c>
      <c r="E20" s="10">
        <f t="shared" si="0"/>
        <v>0</v>
      </c>
    </row>
    <row r="21" spans="1:5" x14ac:dyDescent="0.3">
      <c r="A21" s="2" t="s">
        <v>51</v>
      </c>
      <c r="B21" s="4" t="s">
        <v>35</v>
      </c>
      <c r="C21" s="10"/>
      <c r="D21" s="2">
        <v>1</v>
      </c>
      <c r="E21" s="10">
        <f t="shared" si="0"/>
        <v>0</v>
      </c>
    </row>
    <row r="22" spans="1:5" x14ac:dyDescent="0.3">
      <c r="A22" s="2" t="s">
        <v>52</v>
      </c>
      <c r="B22" s="4" t="s">
        <v>36</v>
      </c>
      <c r="C22" s="10"/>
      <c r="D22" s="2">
        <v>1</v>
      </c>
      <c r="E22" s="10">
        <f t="shared" si="0"/>
        <v>0</v>
      </c>
    </row>
    <row r="23" spans="1:5" x14ac:dyDescent="0.3">
      <c r="A23" s="2" t="s">
        <v>53</v>
      </c>
      <c r="B23" s="4" t="s">
        <v>37</v>
      </c>
      <c r="C23" s="10"/>
      <c r="D23" s="2">
        <v>1</v>
      </c>
      <c r="E23" s="10">
        <f t="shared" si="0"/>
        <v>0</v>
      </c>
    </row>
    <row r="24" spans="1:5" x14ac:dyDescent="0.3">
      <c r="A24" s="2" t="s">
        <v>54</v>
      </c>
      <c r="B24" s="4" t="s">
        <v>38</v>
      </c>
      <c r="C24" s="10"/>
      <c r="D24" s="2">
        <v>1</v>
      </c>
      <c r="E24" s="10">
        <f t="shared" si="0"/>
        <v>0</v>
      </c>
    </row>
    <row r="25" spans="1:5" x14ac:dyDescent="0.3">
      <c r="A25" s="2" t="s">
        <v>55</v>
      </c>
      <c r="B25" s="4" t="s">
        <v>39</v>
      </c>
      <c r="C25" s="10"/>
      <c r="D25" s="2">
        <v>1</v>
      </c>
      <c r="E25" s="10">
        <f t="shared" si="0"/>
        <v>0</v>
      </c>
    </row>
    <row r="26" spans="1:5" x14ac:dyDescent="0.3">
      <c r="A26" s="2" t="s">
        <v>56</v>
      </c>
      <c r="B26" s="4" t="s">
        <v>40</v>
      </c>
      <c r="C26" s="10"/>
      <c r="D26" s="2">
        <v>1</v>
      </c>
      <c r="E26" s="10">
        <f t="shared" si="0"/>
        <v>0</v>
      </c>
    </row>
    <row r="27" spans="1:5" x14ac:dyDescent="0.3">
      <c r="A27" s="2" t="s">
        <v>57</v>
      </c>
      <c r="B27" s="4" t="s">
        <v>41</v>
      </c>
      <c r="C27" s="10"/>
      <c r="D27" s="2">
        <v>1</v>
      </c>
      <c r="E27" s="10">
        <f t="shared" si="0"/>
        <v>0</v>
      </c>
    </row>
    <row r="28" spans="1:5" x14ac:dyDescent="0.3">
      <c r="A28" s="2" t="s">
        <v>58</v>
      </c>
      <c r="B28" s="4" t="s">
        <v>42</v>
      </c>
      <c r="C28" s="10"/>
      <c r="D28" s="2">
        <v>1</v>
      </c>
      <c r="E28" s="10">
        <f t="shared" si="0"/>
        <v>0</v>
      </c>
    </row>
    <row r="29" spans="1:5" x14ac:dyDescent="0.3">
      <c r="A29" s="2" t="s">
        <v>59</v>
      </c>
      <c r="B29" s="4" t="s">
        <v>9</v>
      </c>
      <c r="C29" s="10"/>
      <c r="D29" s="2">
        <v>1</v>
      </c>
      <c r="E29" s="10">
        <f t="shared" si="0"/>
        <v>0</v>
      </c>
    </row>
    <row r="30" spans="1:5" x14ac:dyDescent="0.3">
      <c r="A30" s="2" t="s">
        <v>60</v>
      </c>
      <c r="B30" s="4" t="s">
        <v>43</v>
      </c>
      <c r="C30" s="10"/>
      <c r="D30" s="2">
        <v>1</v>
      </c>
      <c r="E30" s="10">
        <f t="shared" si="0"/>
        <v>0</v>
      </c>
    </row>
    <row r="31" spans="1:5" x14ac:dyDescent="0.3">
      <c r="A31" s="2" t="s">
        <v>61</v>
      </c>
      <c r="B31" s="4" t="s">
        <v>44</v>
      </c>
      <c r="C31" s="10"/>
      <c r="D31" s="2">
        <v>1</v>
      </c>
      <c r="E31" s="10">
        <f t="shared" si="0"/>
        <v>0</v>
      </c>
    </row>
    <row r="32" spans="1:5" x14ac:dyDescent="0.3">
      <c r="A32" s="2" t="s">
        <v>62</v>
      </c>
      <c r="B32" s="4" t="s">
        <v>45</v>
      </c>
      <c r="C32" s="10"/>
      <c r="D32" s="2">
        <v>1</v>
      </c>
      <c r="E32" s="10">
        <f t="shared" si="0"/>
        <v>0</v>
      </c>
    </row>
    <row r="33" spans="1:5" x14ac:dyDescent="0.3">
      <c r="A33" s="2" t="s">
        <v>63</v>
      </c>
      <c r="B33" s="4" t="s">
        <v>46</v>
      </c>
      <c r="C33" s="10"/>
      <c r="D33" s="2">
        <v>1</v>
      </c>
      <c r="E33" s="10">
        <f t="shared" si="0"/>
        <v>0</v>
      </c>
    </row>
    <row r="34" spans="1:5" x14ac:dyDescent="0.3">
      <c r="A34" s="2" t="s">
        <v>64</v>
      </c>
      <c r="B34" s="4" t="s">
        <v>16</v>
      </c>
      <c r="C34" s="10"/>
      <c r="D34" s="2">
        <v>1</v>
      </c>
      <c r="E34" s="10">
        <f t="shared" si="0"/>
        <v>0</v>
      </c>
    </row>
    <row r="35" spans="1:5" x14ac:dyDescent="0.3">
      <c r="A35" s="2" t="s">
        <v>65</v>
      </c>
      <c r="B35" s="4" t="s">
        <v>47</v>
      </c>
      <c r="C35" s="10"/>
      <c r="D35" s="2">
        <v>1</v>
      </c>
      <c r="E35" s="10">
        <f t="shared" si="0"/>
        <v>0</v>
      </c>
    </row>
    <row r="36" spans="1:5" x14ac:dyDescent="0.3">
      <c r="A36" s="2" t="s">
        <v>66</v>
      </c>
      <c r="B36" s="4" t="s">
        <v>48</v>
      </c>
      <c r="C36" s="10"/>
      <c r="D36" s="2">
        <v>1</v>
      </c>
      <c r="E36" s="10">
        <f t="shared" si="0"/>
        <v>0</v>
      </c>
    </row>
    <row r="37" spans="1:5" x14ac:dyDescent="0.3">
      <c r="A37" s="2" t="s">
        <v>67</v>
      </c>
      <c r="B37" s="4" t="s">
        <v>17</v>
      </c>
      <c r="C37" s="10"/>
      <c r="D37" s="2">
        <v>1</v>
      </c>
      <c r="E37" s="10">
        <f t="shared" si="0"/>
        <v>0</v>
      </c>
    </row>
    <row r="38" spans="1:5" x14ac:dyDescent="0.3">
      <c r="A38" s="2" t="s">
        <v>68</v>
      </c>
      <c r="B38" s="5" t="s">
        <v>49</v>
      </c>
      <c r="C38" s="10"/>
      <c r="D38" s="2">
        <v>1</v>
      </c>
      <c r="E38" s="10">
        <f t="shared" si="0"/>
        <v>0</v>
      </c>
    </row>
    <row r="39" spans="1:5" x14ac:dyDescent="0.3">
      <c r="A39" s="1"/>
      <c r="B39" s="3" t="s">
        <v>69</v>
      </c>
      <c r="C39" s="9"/>
      <c r="D39" s="1"/>
      <c r="E39" s="1"/>
    </row>
    <row r="40" spans="1:5" x14ac:dyDescent="0.3">
      <c r="A40" s="2" t="s">
        <v>75</v>
      </c>
      <c r="B40" s="4" t="s">
        <v>70</v>
      </c>
      <c r="C40" s="10"/>
      <c r="D40" s="2">
        <v>1</v>
      </c>
      <c r="E40" s="10">
        <f t="shared" ref="E40:E44" si="1">C40*D40</f>
        <v>0</v>
      </c>
    </row>
    <row r="41" spans="1:5" x14ac:dyDescent="0.3">
      <c r="A41" s="2" t="s">
        <v>76</v>
      </c>
      <c r="B41" s="4" t="s">
        <v>71</v>
      </c>
      <c r="C41" s="10"/>
      <c r="D41" s="2">
        <v>1</v>
      </c>
      <c r="E41" s="10">
        <f t="shared" si="1"/>
        <v>0</v>
      </c>
    </row>
    <row r="42" spans="1:5" x14ac:dyDescent="0.3">
      <c r="A42" s="2" t="s">
        <v>77</v>
      </c>
      <c r="B42" s="4" t="s">
        <v>72</v>
      </c>
      <c r="C42" s="10"/>
      <c r="D42" s="2">
        <v>1</v>
      </c>
      <c r="E42" s="10">
        <f t="shared" si="1"/>
        <v>0</v>
      </c>
    </row>
    <row r="43" spans="1:5" x14ac:dyDescent="0.3">
      <c r="A43" s="2" t="s">
        <v>78</v>
      </c>
      <c r="B43" s="4" t="s">
        <v>73</v>
      </c>
      <c r="C43" s="10"/>
      <c r="D43" s="2">
        <v>1</v>
      </c>
      <c r="E43" s="10">
        <f t="shared" si="1"/>
        <v>0</v>
      </c>
    </row>
    <row r="44" spans="1:5" x14ac:dyDescent="0.3">
      <c r="A44" s="2" t="s">
        <v>79</v>
      </c>
      <c r="B44" s="4" t="s">
        <v>74</v>
      </c>
      <c r="C44" s="10"/>
      <c r="D44" s="2">
        <v>1</v>
      </c>
      <c r="E44" s="10">
        <f t="shared" si="1"/>
        <v>0</v>
      </c>
    </row>
    <row r="45" spans="1:5" x14ac:dyDescent="0.3">
      <c r="A45" s="1"/>
      <c r="B45" s="3" t="s">
        <v>80</v>
      </c>
      <c r="C45" s="9"/>
      <c r="D45" s="1"/>
      <c r="E45" s="1"/>
    </row>
    <row r="46" spans="1:5" x14ac:dyDescent="0.3">
      <c r="A46" s="2" t="s">
        <v>83</v>
      </c>
      <c r="B46" s="4" t="s">
        <v>81</v>
      </c>
      <c r="C46" s="10"/>
      <c r="D46" s="2">
        <v>1</v>
      </c>
      <c r="E46" s="10">
        <f t="shared" si="0"/>
        <v>0</v>
      </c>
    </row>
    <row r="47" spans="1:5" x14ac:dyDescent="0.3">
      <c r="A47" s="2" t="s">
        <v>84</v>
      </c>
      <c r="B47" s="4" t="s">
        <v>12</v>
      </c>
      <c r="C47" s="10"/>
      <c r="D47" s="2">
        <v>1</v>
      </c>
      <c r="E47" s="10">
        <f t="shared" si="0"/>
        <v>0</v>
      </c>
    </row>
    <row r="48" spans="1:5" x14ac:dyDescent="0.3">
      <c r="A48" s="2" t="s">
        <v>85</v>
      </c>
      <c r="B48" s="5" t="s">
        <v>82</v>
      </c>
      <c r="C48" s="10"/>
      <c r="D48" s="2">
        <v>1</v>
      </c>
      <c r="E48" s="10">
        <f t="shared" si="0"/>
        <v>0</v>
      </c>
    </row>
    <row r="49" spans="1:5" x14ac:dyDescent="0.3">
      <c r="A49" s="1"/>
      <c r="B49" s="3" t="s">
        <v>86</v>
      </c>
      <c r="C49" s="9"/>
      <c r="D49" s="1"/>
      <c r="E49" s="1"/>
    </row>
    <row r="50" spans="1:5" x14ac:dyDescent="0.3">
      <c r="A50" s="2" t="s">
        <v>89</v>
      </c>
      <c r="B50" s="4" t="s">
        <v>87</v>
      </c>
      <c r="C50" s="10"/>
      <c r="D50" s="2">
        <v>1</v>
      </c>
      <c r="E50" s="10">
        <f t="shared" si="0"/>
        <v>0</v>
      </c>
    </row>
    <row r="51" spans="1:5" x14ac:dyDescent="0.3">
      <c r="A51" s="2" t="s">
        <v>90</v>
      </c>
      <c r="B51" s="5" t="s">
        <v>88</v>
      </c>
      <c r="C51" s="10"/>
      <c r="D51" s="2">
        <v>1</v>
      </c>
      <c r="E51" s="10">
        <f t="shared" si="0"/>
        <v>0</v>
      </c>
    </row>
    <row r="52" spans="1:5" x14ac:dyDescent="0.3">
      <c r="A52" s="1"/>
      <c r="B52" s="3" t="s">
        <v>91</v>
      </c>
      <c r="C52" s="9"/>
      <c r="D52" s="1"/>
      <c r="E52" s="1"/>
    </row>
    <row r="53" spans="1:5" x14ac:dyDescent="0.3">
      <c r="A53" s="2" t="s">
        <v>114</v>
      </c>
      <c r="B53" s="4" t="s">
        <v>92</v>
      </c>
      <c r="C53" s="10"/>
      <c r="D53" s="2">
        <v>1</v>
      </c>
      <c r="E53" s="10">
        <f t="shared" si="0"/>
        <v>0</v>
      </c>
    </row>
    <row r="54" spans="1:5" x14ac:dyDescent="0.3">
      <c r="A54" s="2" t="s">
        <v>115</v>
      </c>
      <c r="B54" s="4" t="s">
        <v>93</v>
      </c>
      <c r="C54" s="10"/>
      <c r="D54" s="2">
        <v>1</v>
      </c>
      <c r="E54" s="10">
        <f t="shared" si="0"/>
        <v>0</v>
      </c>
    </row>
    <row r="55" spans="1:5" x14ac:dyDescent="0.3">
      <c r="A55" s="2" t="s">
        <v>116</v>
      </c>
      <c r="B55" s="4" t="s">
        <v>94</v>
      </c>
      <c r="C55" s="10"/>
      <c r="D55" s="2">
        <v>1</v>
      </c>
      <c r="E55" s="10">
        <f t="shared" si="0"/>
        <v>0</v>
      </c>
    </row>
    <row r="56" spans="1:5" x14ac:dyDescent="0.3">
      <c r="A56" s="2" t="s">
        <v>117</v>
      </c>
      <c r="B56" s="4" t="s">
        <v>95</v>
      </c>
      <c r="C56" s="10"/>
      <c r="D56" s="2">
        <v>1</v>
      </c>
      <c r="E56" s="10">
        <f t="shared" si="0"/>
        <v>0</v>
      </c>
    </row>
    <row r="57" spans="1:5" x14ac:dyDescent="0.3">
      <c r="A57" s="2" t="s">
        <v>118</v>
      </c>
      <c r="B57" s="4" t="s">
        <v>96</v>
      </c>
      <c r="C57" s="10"/>
      <c r="D57" s="2">
        <v>1</v>
      </c>
      <c r="E57" s="10">
        <f t="shared" si="0"/>
        <v>0</v>
      </c>
    </row>
    <row r="58" spans="1:5" x14ac:dyDescent="0.3">
      <c r="A58" s="2" t="s">
        <v>119</v>
      </c>
      <c r="B58" s="4" t="s">
        <v>97</v>
      </c>
      <c r="C58" s="10"/>
      <c r="D58" s="2">
        <v>1</v>
      </c>
      <c r="E58" s="10">
        <f t="shared" si="0"/>
        <v>0</v>
      </c>
    </row>
    <row r="59" spans="1:5" x14ac:dyDescent="0.3">
      <c r="A59" s="2" t="s">
        <v>120</v>
      </c>
      <c r="B59" s="4" t="s">
        <v>98</v>
      </c>
      <c r="C59" s="10"/>
      <c r="D59" s="2">
        <v>1</v>
      </c>
      <c r="E59" s="10">
        <f t="shared" si="0"/>
        <v>0</v>
      </c>
    </row>
    <row r="60" spans="1:5" x14ac:dyDescent="0.3">
      <c r="A60" s="2" t="s">
        <v>121</v>
      </c>
      <c r="B60" s="4" t="s">
        <v>99</v>
      </c>
      <c r="C60" s="10"/>
      <c r="D60" s="2">
        <v>1</v>
      </c>
      <c r="E60" s="10">
        <f t="shared" si="0"/>
        <v>0</v>
      </c>
    </row>
    <row r="61" spans="1:5" x14ac:dyDescent="0.3">
      <c r="A61" s="2" t="s">
        <v>122</v>
      </c>
      <c r="B61" s="4" t="s">
        <v>100</v>
      </c>
      <c r="C61" s="10"/>
      <c r="D61" s="2">
        <v>1</v>
      </c>
      <c r="E61" s="10">
        <f t="shared" si="0"/>
        <v>0</v>
      </c>
    </row>
    <row r="62" spans="1:5" x14ac:dyDescent="0.3">
      <c r="A62" s="2" t="s">
        <v>123</v>
      </c>
      <c r="B62" s="4" t="s">
        <v>101</v>
      </c>
      <c r="C62" s="10"/>
      <c r="D62" s="2">
        <v>1</v>
      </c>
      <c r="E62" s="10">
        <f t="shared" si="0"/>
        <v>0</v>
      </c>
    </row>
    <row r="63" spans="1:5" x14ac:dyDescent="0.3">
      <c r="A63" s="2" t="s">
        <v>124</v>
      </c>
      <c r="B63" s="4" t="s">
        <v>102</v>
      </c>
      <c r="C63" s="10"/>
      <c r="D63" s="2">
        <v>1</v>
      </c>
      <c r="E63" s="10">
        <f t="shared" si="0"/>
        <v>0</v>
      </c>
    </row>
    <row r="64" spans="1:5" x14ac:dyDescent="0.3">
      <c r="A64" s="2" t="s">
        <v>125</v>
      </c>
      <c r="B64" s="4" t="s">
        <v>103</v>
      </c>
      <c r="C64" s="10"/>
      <c r="D64" s="2">
        <v>1</v>
      </c>
      <c r="E64" s="10">
        <f t="shared" si="0"/>
        <v>0</v>
      </c>
    </row>
    <row r="65" spans="1:5" x14ac:dyDescent="0.3">
      <c r="A65" s="2" t="s">
        <v>126</v>
      </c>
      <c r="B65" s="4" t="s">
        <v>104</v>
      </c>
      <c r="C65" s="10"/>
      <c r="D65" s="2">
        <v>1</v>
      </c>
      <c r="E65" s="10">
        <f t="shared" si="0"/>
        <v>0</v>
      </c>
    </row>
    <row r="66" spans="1:5" x14ac:dyDescent="0.3">
      <c r="A66" s="2" t="s">
        <v>127</v>
      </c>
      <c r="B66" s="4" t="s">
        <v>105</v>
      </c>
      <c r="C66" s="10"/>
      <c r="D66" s="2">
        <v>1</v>
      </c>
      <c r="E66" s="10">
        <f t="shared" si="0"/>
        <v>0</v>
      </c>
    </row>
    <row r="67" spans="1:5" x14ac:dyDescent="0.3">
      <c r="A67" s="2" t="s">
        <v>128</v>
      </c>
      <c r="B67" s="4" t="s">
        <v>106</v>
      </c>
      <c r="C67" s="10"/>
      <c r="D67" s="2">
        <v>1</v>
      </c>
      <c r="E67" s="10">
        <f t="shared" si="0"/>
        <v>0</v>
      </c>
    </row>
    <row r="68" spans="1:5" x14ac:dyDescent="0.3">
      <c r="A68" s="2" t="s">
        <v>129</v>
      </c>
      <c r="B68" s="4" t="s">
        <v>107</v>
      </c>
      <c r="C68" s="10"/>
      <c r="D68" s="2">
        <v>1</v>
      </c>
      <c r="E68" s="10">
        <f t="shared" si="0"/>
        <v>0</v>
      </c>
    </row>
    <row r="69" spans="1:5" x14ac:dyDescent="0.3">
      <c r="A69" s="2" t="s">
        <v>130</v>
      </c>
      <c r="B69" s="4" t="s">
        <v>108</v>
      </c>
      <c r="C69" s="10"/>
      <c r="D69" s="2">
        <v>1</v>
      </c>
      <c r="E69" s="10">
        <f t="shared" si="0"/>
        <v>0</v>
      </c>
    </row>
    <row r="70" spans="1:5" x14ac:dyDescent="0.3">
      <c r="A70" s="2" t="s">
        <v>131</v>
      </c>
      <c r="B70" s="4" t="s">
        <v>109</v>
      </c>
      <c r="C70" s="10"/>
      <c r="D70" s="2">
        <v>1</v>
      </c>
      <c r="E70" s="10">
        <f t="shared" ref="E70:E74" si="2">C70*D70</f>
        <v>0</v>
      </c>
    </row>
    <row r="71" spans="1:5" x14ac:dyDescent="0.3">
      <c r="A71" s="2" t="s">
        <v>132</v>
      </c>
      <c r="B71" s="4" t="s">
        <v>110</v>
      </c>
      <c r="C71" s="10"/>
      <c r="D71" s="2">
        <v>1</v>
      </c>
      <c r="E71" s="10">
        <f t="shared" si="2"/>
        <v>0</v>
      </c>
    </row>
    <row r="72" spans="1:5" x14ac:dyDescent="0.3">
      <c r="A72" s="2" t="s">
        <v>133</v>
      </c>
      <c r="B72" s="4" t="s">
        <v>111</v>
      </c>
      <c r="C72" s="10"/>
      <c r="D72" s="2">
        <v>1</v>
      </c>
      <c r="E72" s="10">
        <f t="shared" si="2"/>
        <v>0</v>
      </c>
    </row>
    <row r="73" spans="1:5" x14ac:dyDescent="0.3">
      <c r="A73" s="2" t="s">
        <v>134</v>
      </c>
      <c r="B73" s="4" t="s">
        <v>112</v>
      </c>
      <c r="C73" s="10"/>
      <c r="D73" s="2">
        <v>1</v>
      </c>
      <c r="E73" s="10">
        <f t="shared" si="2"/>
        <v>0</v>
      </c>
    </row>
    <row r="74" spans="1:5" x14ac:dyDescent="0.3">
      <c r="A74" s="2" t="s">
        <v>135</v>
      </c>
      <c r="B74" s="4" t="s">
        <v>113</v>
      </c>
      <c r="C74" s="10"/>
      <c r="D74" s="2">
        <v>1</v>
      </c>
      <c r="E74" s="10">
        <f t="shared" si="2"/>
        <v>0</v>
      </c>
    </row>
    <row r="75" spans="1:5" ht="18" x14ac:dyDescent="0.3">
      <c r="A75" s="22" t="s">
        <v>136</v>
      </c>
      <c r="B75" s="22"/>
      <c r="C75" s="22"/>
      <c r="D75" s="22"/>
      <c r="E75" s="11">
        <f>SUM(E6:E17,E19:E38,E40:E44,E46:E48,E50:E51,E53:E74)</f>
        <v>0</v>
      </c>
    </row>
    <row r="79" spans="1:5" x14ac:dyDescent="0.3">
      <c r="A79" s="14" t="s">
        <v>150</v>
      </c>
    </row>
    <row r="80" spans="1:5" x14ac:dyDescent="0.3">
      <c r="A80" t="s">
        <v>151</v>
      </c>
    </row>
  </sheetData>
  <mergeCells count="2">
    <mergeCell ref="A3:E3"/>
    <mergeCell ref="A75:D75"/>
  </mergeCells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FCC9-BDF7-4A0C-B637-1BDB48886F43}">
  <dimension ref="A1:E47"/>
  <sheetViews>
    <sheetView tabSelected="1" workbookViewId="0">
      <selection activeCell="B56" sqref="B56"/>
    </sheetView>
  </sheetViews>
  <sheetFormatPr defaultRowHeight="14.4" x14ac:dyDescent="0.3"/>
  <cols>
    <col min="1" max="1" width="4.88671875" customWidth="1"/>
    <col min="2" max="2" width="49" customWidth="1"/>
    <col min="3" max="3" width="11.77734375" customWidth="1"/>
    <col min="4" max="4" width="8.21875" customWidth="1"/>
    <col min="5" max="5" width="13.44140625" customWidth="1"/>
  </cols>
  <sheetData>
    <row r="1" spans="1:5" ht="18.600000000000001" customHeight="1" x14ac:dyDescent="0.3">
      <c r="A1" s="12" t="s">
        <v>146</v>
      </c>
      <c r="B1" s="12"/>
      <c r="C1" s="12"/>
      <c r="D1" s="12"/>
      <c r="E1" s="13" t="s">
        <v>153</v>
      </c>
    </row>
    <row r="2" spans="1:5" x14ac:dyDescent="0.3">
      <c r="A2" s="7"/>
      <c r="B2" s="7"/>
      <c r="C2" s="7"/>
      <c r="D2" s="7"/>
      <c r="E2" s="8"/>
    </row>
    <row r="3" spans="1:5" ht="24.6" customHeight="1" x14ac:dyDescent="0.3">
      <c r="A3" s="23" t="s">
        <v>137</v>
      </c>
      <c r="B3" s="24"/>
      <c r="C3" s="24"/>
      <c r="D3" s="24"/>
      <c r="E3" s="25"/>
    </row>
    <row r="4" spans="1:5" ht="28.8" x14ac:dyDescent="0.3">
      <c r="A4" s="6" t="s">
        <v>0</v>
      </c>
      <c r="B4" s="6" t="s">
        <v>1</v>
      </c>
      <c r="C4" s="6" t="s">
        <v>2</v>
      </c>
      <c r="D4" s="6" t="s">
        <v>4</v>
      </c>
      <c r="E4" s="6" t="s">
        <v>3</v>
      </c>
    </row>
    <row r="5" spans="1:5" x14ac:dyDescent="0.3">
      <c r="A5" s="1"/>
      <c r="B5" s="3" t="s">
        <v>6</v>
      </c>
      <c r="C5" s="9"/>
      <c r="D5" s="1"/>
      <c r="E5" s="9"/>
    </row>
    <row r="6" spans="1:5" x14ac:dyDescent="0.3">
      <c r="A6" s="2" t="s">
        <v>19</v>
      </c>
      <c r="B6" s="4" t="s">
        <v>7</v>
      </c>
      <c r="C6" s="10"/>
      <c r="D6" s="2">
        <v>1</v>
      </c>
      <c r="E6" s="10">
        <f>C6*D6</f>
        <v>0</v>
      </c>
    </row>
    <row r="7" spans="1:5" x14ac:dyDescent="0.3">
      <c r="A7" s="2" t="s">
        <v>20</v>
      </c>
      <c r="B7" s="4" t="s">
        <v>8</v>
      </c>
      <c r="C7" s="10"/>
      <c r="D7" s="2">
        <v>1</v>
      </c>
      <c r="E7" s="10">
        <f t="shared" ref="E7:E43" si="0">C7*D7</f>
        <v>0</v>
      </c>
    </row>
    <row r="8" spans="1:5" x14ac:dyDescent="0.3">
      <c r="A8" s="2" t="s">
        <v>21</v>
      </c>
      <c r="B8" s="4" t="s">
        <v>9</v>
      </c>
      <c r="C8" s="10"/>
      <c r="D8" s="2">
        <v>1</v>
      </c>
      <c r="E8" s="10">
        <f t="shared" si="0"/>
        <v>0</v>
      </c>
    </row>
    <row r="9" spans="1:5" x14ac:dyDescent="0.3">
      <c r="A9" s="2" t="s">
        <v>22</v>
      </c>
      <c r="B9" s="4" t="s">
        <v>11</v>
      </c>
      <c r="C9" s="10"/>
      <c r="D9" s="2">
        <v>1</v>
      </c>
      <c r="E9" s="10">
        <f t="shared" si="0"/>
        <v>0</v>
      </c>
    </row>
    <row r="10" spans="1:5" x14ac:dyDescent="0.3">
      <c r="A10" s="2" t="s">
        <v>23</v>
      </c>
      <c r="B10" s="4" t="s">
        <v>12</v>
      </c>
      <c r="C10" s="10"/>
      <c r="D10" s="2">
        <v>1</v>
      </c>
      <c r="E10" s="10">
        <f t="shared" si="0"/>
        <v>0</v>
      </c>
    </row>
    <row r="11" spans="1:5" x14ac:dyDescent="0.3">
      <c r="A11" s="2" t="s">
        <v>24</v>
      </c>
      <c r="B11" s="4" t="s">
        <v>15</v>
      </c>
      <c r="C11" s="10"/>
      <c r="D11" s="2">
        <v>1</v>
      </c>
      <c r="E11" s="10">
        <f t="shared" si="0"/>
        <v>0</v>
      </c>
    </row>
    <row r="12" spans="1:5" x14ac:dyDescent="0.3">
      <c r="A12" s="2" t="s">
        <v>25</v>
      </c>
      <c r="B12" s="4" t="s">
        <v>16</v>
      </c>
      <c r="C12" s="10"/>
      <c r="D12" s="2">
        <v>1</v>
      </c>
      <c r="E12" s="10">
        <f t="shared" si="0"/>
        <v>0</v>
      </c>
    </row>
    <row r="13" spans="1:5" x14ac:dyDescent="0.3">
      <c r="A13" s="2" t="s">
        <v>26</v>
      </c>
      <c r="B13" s="4" t="s">
        <v>17</v>
      </c>
      <c r="C13" s="10"/>
      <c r="D13" s="2">
        <v>1</v>
      </c>
      <c r="E13" s="10">
        <f t="shared" si="0"/>
        <v>0</v>
      </c>
    </row>
    <row r="14" spans="1:5" x14ac:dyDescent="0.3">
      <c r="A14" s="2" t="s">
        <v>27</v>
      </c>
      <c r="B14" s="5" t="s">
        <v>18</v>
      </c>
      <c r="C14" s="10"/>
      <c r="D14" s="2">
        <v>1</v>
      </c>
      <c r="E14" s="10">
        <f t="shared" si="0"/>
        <v>0</v>
      </c>
    </row>
    <row r="15" spans="1:5" x14ac:dyDescent="0.3">
      <c r="A15" s="1"/>
      <c r="B15" s="3" t="s">
        <v>32</v>
      </c>
      <c r="C15" s="9"/>
      <c r="D15" s="1"/>
      <c r="E15" s="1"/>
    </row>
    <row r="16" spans="1:5" x14ac:dyDescent="0.3">
      <c r="A16" s="2" t="s">
        <v>28</v>
      </c>
      <c r="B16" s="4" t="s">
        <v>33</v>
      </c>
      <c r="C16" s="10"/>
      <c r="D16" s="2">
        <v>1</v>
      </c>
      <c r="E16" s="10">
        <f t="shared" si="0"/>
        <v>0</v>
      </c>
    </row>
    <row r="17" spans="1:5" x14ac:dyDescent="0.3">
      <c r="A17" s="2" t="s">
        <v>29</v>
      </c>
      <c r="B17" s="4" t="s">
        <v>35</v>
      </c>
      <c r="C17" s="10"/>
      <c r="D17" s="2">
        <v>1</v>
      </c>
      <c r="E17" s="10">
        <f t="shared" si="0"/>
        <v>0</v>
      </c>
    </row>
    <row r="18" spans="1:5" x14ac:dyDescent="0.3">
      <c r="A18" s="2" t="s">
        <v>30</v>
      </c>
      <c r="B18" s="4" t="s">
        <v>36</v>
      </c>
      <c r="C18" s="10"/>
      <c r="D18" s="2">
        <v>1</v>
      </c>
      <c r="E18" s="10">
        <f t="shared" si="0"/>
        <v>0</v>
      </c>
    </row>
    <row r="19" spans="1:5" x14ac:dyDescent="0.3">
      <c r="A19" s="2" t="s">
        <v>31</v>
      </c>
      <c r="B19" s="4" t="s">
        <v>41</v>
      </c>
      <c r="C19" s="10"/>
      <c r="D19" s="2">
        <v>1</v>
      </c>
      <c r="E19" s="10">
        <f t="shared" si="0"/>
        <v>0</v>
      </c>
    </row>
    <row r="20" spans="1:5" x14ac:dyDescent="0.3">
      <c r="A20" s="2" t="s">
        <v>50</v>
      </c>
      <c r="B20" s="4" t="s">
        <v>42</v>
      </c>
      <c r="C20" s="10"/>
      <c r="D20" s="2">
        <v>1</v>
      </c>
      <c r="E20" s="10">
        <f t="shared" si="0"/>
        <v>0</v>
      </c>
    </row>
    <row r="21" spans="1:5" x14ac:dyDescent="0.3">
      <c r="A21" s="2" t="s">
        <v>51</v>
      </c>
      <c r="B21" s="4" t="s">
        <v>9</v>
      </c>
      <c r="C21" s="10"/>
      <c r="D21" s="2">
        <v>1</v>
      </c>
      <c r="E21" s="10">
        <f t="shared" si="0"/>
        <v>0</v>
      </c>
    </row>
    <row r="22" spans="1:5" x14ac:dyDescent="0.3">
      <c r="A22" s="2" t="s">
        <v>52</v>
      </c>
      <c r="B22" s="4" t="s">
        <v>43</v>
      </c>
      <c r="C22" s="10"/>
      <c r="D22" s="2">
        <v>1</v>
      </c>
      <c r="E22" s="10">
        <f t="shared" si="0"/>
        <v>0</v>
      </c>
    </row>
    <row r="23" spans="1:5" x14ac:dyDescent="0.3">
      <c r="A23" s="2" t="s">
        <v>53</v>
      </c>
      <c r="B23" s="4" t="s">
        <v>44</v>
      </c>
      <c r="C23" s="10"/>
      <c r="D23" s="2">
        <v>1</v>
      </c>
      <c r="E23" s="10">
        <f t="shared" si="0"/>
        <v>0</v>
      </c>
    </row>
    <row r="24" spans="1:5" x14ac:dyDescent="0.3">
      <c r="A24" s="2" t="s">
        <v>54</v>
      </c>
      <c r="B24" s="4" t="s">
        <v>45</v>
      </c>
      <c r="C24" s="10"/>
      <c r="D24" s="2">
        <v>1</v>
      </c>
      <c r="E24" s="10">
        <f t="shared" si="0"/>
        <v>0</v>
      </c>
    </row>
    <row r="25" spans="1:5" x14ac:dyDescent="0.3">
      <c r="A25" s="2" t="s">
        <v>55</v>
      </c>
      <c r="B25" s="4" t="s">
        <v>46</v>
      </c>
      <c r="C25" s="10"/>
      <c r="D25" s="2">
        <v>1</v>
      </c>
      <c r="E25" s="10">
        <f t="shared" si="0"/>
        <v>0</v>
      </c>
    </row>
    <row r="26" spans="1:5" x14ac:dyDescent="0.3">
      <c r="A26" s="2" t="s">
        <v>56</v>
      </c>
      <c r="B26" s="4" t="s">
        <v>16</v>
      </c>
      <c r="C26" s="10"/>
      <c r="D26" s="2">
        <v>1</v>
      </c>
      <c r="E26" s="10">
        <f t="shared" si="0"/>
        <v>0</v>
      </c>
    </row>
    <row r="27" spans="1:5" x14ac:dyDescent="0.3">
      <c r="A27" s="2" t="s">
        <v>57</v>
      </c>
      <c r="B27" s="4" t="s">
        <v>47</v>
      </c>
      <c r="C27" s="10"/>
      <c r="D27" s="2">
        <v>1</v>
      </c>
      <c r="E27" s="10">
        <f t="shared" si="0"/>
        <v>0</v>
      </c>
    </row>
    <row r="28" spans="1:5" x14ac:dyDescent="0.3">
      <c r="A28" s="2" t="s">
        <v>58</v>
      </c>
      <c r="B28" s="4" t="s">
        <v>48</v>
      </c>
      <c r="C28" s="10"/>
      <c r="D28" s="2">
        <v>1</v>
      </c>
      <c r="E28" s="10">
        <f t="shared" si="0"/>
        <v>0</v>
      </c>
    </row>
    <row r="29" spans="1:5" x14ac:dyDescent="0.3">
      <c r="A29" s="2" t="s">
        <v>59</v>
      </c>
      <c r="B29" s="4" t="s">
        <v>17</v>
      </c>
      <c r="C29" s="10"/>
      <c r="D29" s="2">
        <v>1</v>
      </c>
      <c r="E29" s="10">
        <f t="shared" si="0"/>
        <v>0</v>
      </c>
    </row>
    <row r="30" spans="1:5" x14ac:dyDescent="0.3">
      <c r="A30" s="2" t="s">
        <v>60</v>
      </c>
      <c r="B30" s="5" t="s">
        <v>49</v>
      </c>
      <c r="C30" s="10"/>
      <c r="D30" s="2">
        <v>1</v>
      </c>
      <c r="E30" s="10">
        <f t="shared" si="0"/>
        <v>0</v>
      </c>
    </row>
    <row r="31" spans="1:5" x14ac:dyDescent="0.3">
      <c r="A31" s="1"/>
      <c r="B31" s="3" t="s">
        <v>69</v>
      </c>
      <c r="C31" s="9"/>
      <c r="D31" s="1"/>
      <c r="E31" s="1"/>
    </row>
    <row r="32" spans="1:5" x14ac:dyDescent="0.3">
      <c r="A32" s="2" t="s">
        <v>61</v>
      </c>
      <c r="B32" s="4" t="s">
        <v>70</v>
      </c>
      <c r="C32" s="10"/>
      <c r="D32" s="2">
        <v>1</v>
      </c>
      <c r="E32" s="10">
        <f t="shared" si="0"/>
        <v>0</v>
      </c>
    </row>
    <row r="33" spans="1:5" x14ac:dyDescent="0.3">
      <c r="A33" s="2" t="s">
        <v>62</v>
      </c>
      <c r="B33" s="4" t="s">
        <v>71</v>
      </c>
      <c r="C33" s="10"/>
      <c r="D33" s="2">
        <v>1</v>
      </c>
      <c r="E33" s="10">
        <f t="shared" si="0"/>
        <v>0</v>
      </c>
    </row>
    <row r="34" spans="1:5" x14ac:dyDescent="0.3">
      <c r="A34" s="2" t="s">
        <v>63</v>
      </c>
      <c r="B34" s="4" t="s">
        <v>72</v>
      </c>
      <c r="C34" s="10"/>
      <c r="D34" s="2">
        <v>1</v>
      </c>
      <c r="E34" s="10">
        <f t="shared" si="0"/>
        <v>0</v>
      </c>
    </row>
    <row r="35" spans="1:5" x14ac:dyDescent="0.3">
      <c r="A35" s="1"/>
      <c r="B35" s="3" t="s">
        <v>80</v>
      </c>
      <c r="C35" s="9"/>
      <c r="D35" s="1"/>
      <c r="E35" s="1"/>
    </row>
    <row r="36" spans="1:5" x14ac:dyDescent="0.3">
      <c r="A36" s="2" t="s">
        <v>64</v>
      </c>
      <c r="B36" s="4" t="s">
        <v>81</v>
      </c>
      <c r="C36" s="10"/>
      <c r="D36" s="2">
        <v>1</v>
      </c>
      <c r="E36" s="10">
        <f t="shared" si="0"/>
        <v>0</v>
      </c>
    </row>
    <row r="37" spans="1:5" x14ac:dyDescent="0.3">
      <c r="A37" s="2" t="s">
        <v>65</v>
      </c>
      <c r="B37" s="4" t="s">
        <v>12</v>
      </c>
      <c r="C37" s="10"/>
      <c r="D37" s="2">
        <v>1</v>
      </c>
      <c r="E37" s="10">
        <f t="shared" si="0"/>
        <v>0</v>
      </c>
    </row>
    <row r="38" spans="1:5" x14ac:dyDescent="0.3">
      <c r="A38" s="1"/>
      <c r="B38" s="3" t="s">
        <v>86</v>
      </c>
      <c r="C38" s="9"/>
      <c r="D38" s="1"/>
      <c r="E38" s="1"/>
    </row>
    <row r="39" spans="1:5" x14ac:dyDescent="0.3">
      <c r="A39" s="2" t="s">
        <v>66</v>
      </c>
      <c r="B39" s="4" t="s">
        <v>87</v>
      </c>
      <c r="C39" s="10"/>
      <c r="D39" s="2">
        <v>1</v>
      </c>
      <c r="E39" s="10">
        <f t="shared" si="0"/>
        <v>0</v>
      </c>
    </row>
    <row r="40" spans="1:5" x14ac:dyDescent="0.3">
      <c r="A40" s="1"/>
      <c r="B40" s="3" t="s">
        <v>91</v>
      </c>
      <c r="C40" s="9"/>
      <c r="D40" s="1"/>
      <c r="E40" s="1"/>
    </row>
    <row r="41" spans="1:5" x14ac:dyDescent="0.3">
      <c r="A41" s="2" t="s">
        <v>67</v>
      </c>
      <c r="B41" s="29" t="s">
        <v>92</v>
      </c>
      <c r="C41" s="10"/>
      <c r="D41" s="2">
        <v>1</v>
      </c>
      <c r="E41" s="10">
        <f t="shared" si="0"/>
        <v>0</v>
      </c>
    </row>
    <row r="42" spans="1:5" x14ac:dyDescent="0.3">
      <c r="A42" s="2" t="s">
        <v>68</v>
      </c>
      <c r="B42" s="29" t="s">
        <v>100</v>
      </c>
      <c r="C42" s="10"/>
      <c r="D42" s="2">
        <v>1</v>
      </c>
      <c r="E42" s="10">
        <f t="shared" si="0"/>
        <v>0</v>
      </c>
    </row>
    <row r="43" spans="1:5" x14ac:dyDescent="0.3">
      <c r="A43" s="2" t="s">
        <v>75</v>
      </c>
      <c r="B43" s="29" t="s">
        <v>101</v>
      </c>
      <c r="C43" s="10"/>
      <c r="D43" s="2">
        <v>1</v>
      </c>
      <c r="E43" s="10">
        <f t="shared" si="0"/>
        <v>0</v>
      </c>
    </row>
    <row r="44" spans="1:5" ht="18" x14ac:dyDescent="0.3">
      <c r="A44" s="22" t="s">
        <v>136</v>
      </c>
      <c r="B44" s="22"/>
      <c r="C44" s="22"/>
      <c r="D44" s="22"/>
      <c r="E44" s="11">
        <f>SUM(E6:E14,E16:E30,E32:E34,E36:E37,E39,E41:E43)</f>
        <v>0</v>
      </c>
    </row>
    <row r="46" spans="1:5" x14ac:dyDescent="0.3">
      <c r="A46" s="14" t="s">
        <v>150</v>
      </c>
    </row>
    <row r="47" spans="1:5" x14ac:dyDescent="0.3">
      <c r="A47" t="s">
        <v>151</v>
      </c>
    </row>
  </sheetData>
  <mergeCells count="2">
    <mergeCell ref="A3:E3"/>
    <mergeCell ref="A44:D4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FF8EC-6312-4230-8903-75F2F18A9B65}">
  <dimension ref="A1:E16"/>
  <sheetViews>
    <sheetView workbookViewId="0">
      <selection activeCell="G9" sqref="G9"/>
    </sheetView>
  </sheetViews>
  <sheetFormatPr defaultRowHeight="14.4" x14ac:dyDescent="0.3"/>
  <cols>
    <col min="1" max="1" width="4.88671875" customWidth="1"/>
    <col min="2" max="2" width="49" customWidth="1"/>
    <col min="3" max="3" width="11.77734375" customWidth="1"/>
    <col min="4" max="4" width="8.21875" customWidth="1"/>
    <col min="5" max="5" width="13.44140625" customWidth="1"/>
  </cols>
  <sheetData>
    <row r="1" spans="1:5" ht="22.2" customHeight="1" x14ac:dyDescent="0.3">
      <c r="A1" s="12" t="s">
        <v>147</v>
      </c>
      <c r="B1" s="12"/>
      <c r="C1" s="12"/>
      <c r="D1" s="12"/>
      <c r="E1" s="13" t="s">
        <v>153</v>
      </c>
    </row>
    <row r="2" spans="1:5" x14ac:dyDescent="0.3">
      <c r="A2" s="7"/>
      <c r="B2" s="7"/>
      <c r="C2" s="7"/>
      <c r="D2" s="7"/>
      <c r="E2" s="8"/>
    </row>
    <row r="3" spans="1:5" x14ac:dyDescent="0.3">
      <c r="A3" s="7"/>
      <c r="B3" s="7"/>
      <c r="C3" s="7"/>
      <c r="D3" s="7"/>
      <c r="E3" s="8"/>
    </row>
    <row r="5" spans="1:5" ht="30" customHeight="1" x14ac:dyDescent="0.3">
      <c r="A5" s="23" t="s">
        <v>138</v>
      </c>
      <c r="B5" s="24"/>
      <c r="C5" s="24"/>
      <c r="D5" s="24"/>
      <c r="E5" s="25"/>
    </row>
    <row r="6" spans="1:5" ht="28.8" x14ac:dyDescent="0.3">
      <c r="A6" s="6" t="s">
        <v>0</v>
      </c>
      <c r="B6" s="6" t="s">
        <v>1</v>
      </c>
      <c r="C6" s="6" t="s">
        <v>2</v>
      </c>
      <c r="D6" s="6" t="s">
        <v>4</v>
      </c>
      <c r="E6" s="6" t="s">
        <v>3</v>
      </c>
    </row>
    <row r="7" spans="1:5" x14ac:dyDescent="0.3">
      <c r="A7" s="2" t="s">
        <v>19</v>
      </c>
      <c r="B7" s="4" t="s">
        <v>139</v>
      </c>
      <c r="C7" s="10"/>
      <c r="D7" s="2">
        <v>70</v>
      </c>
      <c r="E7" s="10">
        <f>C7*D7</f>
        <v>0</v>
      </c>
    </row>
    <row r="8" spans="1:5" x14ac:dyDescent="0.3">
      <c r="A8" s="2" t="s">
        <v>20</v>
      </c>
      <c r="B8" s="4" t="s">
        <v>140</v>
      </c>
      <c r="C8" s="10"/>
      <c r="D8" s="2">
        <v>155</v>
      </c>
      <c r="E8" s="10">
        <f t="shared" ref="E8:E9" si="0">C8*D8</f>
        <v>0</v>
      </c>
    </row>
    <row r="9" spans="1:5" x14ac:dyDescent="0.3">
      <c r="A9" s="2" t="s">
        <v>21</v>
      </c>
      <c r="B9" s="4" t="s">
        <v>141</v>
      </c>
      <c r="C9" s="10"/>
      <c r="D9" s="2">
        <v>6900</v>
      </c>
      <c r="E9" s="10">
        <f t="shared" si="0"/>
        <v>0</v>
      </c>
    </row>
    <row r="10" spans="1:5" ht="18" x14ac:dyDescent="0.3">
      <c r="A10" s="22" t="s">
        <v>136</v>
      </c>
      <c r="B10" s="22"/>
      <c r="C10" s="22"/>
      <c r="D10" s="22"/>
      <c r="E10" s="11">
        <f>SUM(E7:E9)</f>
        <v>0</v>
      </c>
    </row>
    <row r="15" spans="1:5" x14ac:dyDescent="0.3">
      <c r="A15" s="14" t="s">
        <v>150</v>
      </c>
    </row>
    <row r="16" spans="1:5" x14ac:dyDescent="0.3">
      <c r="A16" t="s">
        <v>151</v>
      </c>
    </row>
  </sheetData>
  <mergeCells count="2">
    <mergeCell ref="A5:E5"/>
    <mergeCell ref="A10:D1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00CD-5A00-47E8-9BD6-BA90D449C5C5}">
  <dimension ref="A1:E15"/>
  <sheetViews>
    <sheetView workbookViewId="0">
      <selection activeCell="B14" sqref="B14"/>
    </sheetView>
  </sheetViews>
  <sheetFormatPr defaultRowHeight="14.4" x14ac:dyDescent="0.3"/>
  <cols>
    <col min="1" max="1" width="4.88671875" customWidth="1"/>
    <col min="2" max="2" width="45.44140625" customWidth="1"/>
    <col min="3" max="3" width="11.77734375" customWidth="1"/>
    <col min="4" max="4" width="9.33203125" customWidth="1"/>
    <col min="5" max="5" width="13.44140625" customWidth="1"/>
  </cols>
  <sheetData>
    <row r="1" spans="1:5" ht="22.2" customHeight="1" x14ac:dyDescent="0.3">
      <c r="A1" s="12" t="s">
        <v>148</v>
      </c>
      <c r="B1" s="12"/>
      <c r="C1" s="12"/>
      <c r="D1" s="12"/>
      <c r="E1" s="13" t="s">
        <v>153</v>
      </c>
    </row>
    <row r="2" spans="1:5" x14ac:dyDescent="0.3">
      <c r="A2" s="7"/>
      <c r="B2" s="7"/>
      <c r="C2" s="7"/>
      <c r="D2" s="7"/>
      <c r="E2" s="8"/>
    </row>
    <row r="3" spans="1:5" x14ac:dyDescent="0.3">
      <c r="A3" s="7"/>
      <c r="B3" s="7"/>
      <c r="C3" s="7"/>
      <c r="D3" s="7"/>
      <c r="E3" s="8"/>
    </row>
    <row r="5" spans="1:5" ht="30" customHeight="1" x14ac:dyDescent="0.3">
      <c r="A5" s="23" t="s">
        <v>142</v>
      </c>
      <c r="B5" s="24"/>
      <c r="C5" s="24"/>
      <c r="D5" s="24"/>
      <c r="E5" s="25"/>
    </row>
    <row r="6" spans="1:5" ht="28.8" x14ac:dyDescent="0.3">
      <c r="A6" s="6" t="s">
        <v>0</v>
      </c>
      <c r="B6" s="6" t="s">
        <v>1</v>
      </c>
      <c r="C6" s="6" t="s">
        <v>143</v>
      </c>
      <c r="D6" s="6" t="s">
        <v>155</v>
      </c>
      <c r="E6" s="6" t="s">
        <v>3</v>
      </c>
    </row>
    <row r="7" spans="1:5" x14ac:dyDescent="0.3">
      <c r="A7" s="2" t="s">
        <v>19</v>
      </c>
      <c r="B7" s="4" t="s">
        <v>144</v>
      </c>
      <c r="C7" s="10"/>
      <c r="D7" s="2">
        <v>80</v>
      </c>
      <c r="E7" s="10">
        <f>C7*D7</f>
        <v>0</v>
      </c>
    </row>
    <row r="8" spans="1:5" x14ac:dyDescent="0.3">
      <c r="A8" s="2" t="s">
        <v>20</v>
      </c>
      <c r="B8" s="4" t="s">
        <v>159</v>
      </c>
      <c r="C8" s="10"/>
      <c r="D8" s="2">
        <v>12</v>
      </c>
      <c r="E8" s="10">
        <f t="shared" ref="E8" si="0">C8*D8</f>
        <v>0</v>
      </c>
    </row>
    <row r="9" spans="1:5" ht="18" x14ac:dyDescent="0.3">
      <c r="A9" s="22" t="s">
        <v>136</v>
      </c>
      <c r="B9" s="22"/>
      <c r="C9" s="22"/>
      <c r="D9" s="22"/>
      <c r="E9" s="11">
        <f>SUM(E7:E8)</f>
        <v>0</v>
      </c>
    </row>
    <row r="14" spans="1:5" x14ac:dyDescent="0.3">
      <c r="A14" s="14" t="s">
        <v>150</v>
      </c>
    </row>
    <row r="15" spans="1:5" x14ac:dyDescent="0.3">
      <c r="A15" t="s">
        <v>151</v>
      </c>
    </row>
  </sheetData>
  <mergeCells count="2">
    <mergeCell ref="A5:E5"/>
    <mergeCell ref="A9:D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3D27-82B4-4460-80DD-EBC9926E84E2}">
  <dimension ref="A1:E15"/>
  <sheetViews>
    <sheetView workbookViewId="0">
      <selection activeCell="D3" sqref="D3"/>
    </sheetView>
  </sheetViews>
  <sheetFormatPr defaultRowHeight="14.4" x14ac:dyDescent="0.3"/>
  <cols>
    <col min="1" max="1" width="4.44140625" customWidth="1"/>
    <col min="2" max="2" width="31.33203125" customWidth="1"/>
    <col min="3" max="3" width="21" customWidth="1"/>
    <col min="4" max="4" width="10.44140625" customWidth="1"/>
    <col min="5" max="5" width="21.44140625" customWidth="1"/>
  </cols>
  <sheetData>
    <row r="1" spans="1:5" ht="22.2" customHeight="1" x14ac:dyDescent="0.3">
      <c r="A1" s="12" t="s">
        <v>154</v>
      </c>
      <c r="B1" s="12"/>
      <c r="C1" s="28" t="s">
        <v>153</v>
      </c>
      <c r="D1" s="28"/>
      <c r="E1" s="28"/>
    </row>
    <row r="2" spans="1:5" x14ac:dyDescent="0.3">
      <c r="A2" s="7"/>
      <c r="B2" s="7"/>
      <c r="C2" s="8"/>
    </row>
    <row r="3" spans="1:5" x14ac:dyDescent="0.3">
      <c r="A3" s="7"/>
      <c r="B3" s="7"/>
      <c r="C3" s="8"/>
    </row>
    <row r="5" spans="1:5" ht="30" customHeight="1" x14ac:dyDescent="0.3">
      <c r="A5" s="26" t="s">
        <v>156</v>
      </c>
      <c r="B5" s="27"/>
      <c r="C5" s="27"/>
      <c r="D5" s="27"/>
      <c r="E5" s="27"/>
    </row>
    <row r="6" spans="1:5" ht="43.2" x14ac:dyDescent="0.3">
      <c r="A6" s="6" t="s">
        <v>0</v>
      </c>
      <c r="B6" s="6" t="s">
        <v>1</v>
      </c>
      <c r="C6" s="6" t="s">
        <v>152</v>
      </c>
      <c r="D6" s="6" t="s">
        <v>157</v>
      </c>
      <c r="E6" s="6" t="s">
        <v>160</v>
      </c>
    </row>
    <row r="7" spans="1:5" x14ac:dyDescent="0.3">
      <c r="A7" s="2" t="s">
        <v>19</v>
      </c>
      <c r="B7" s="4" t="s">
        <v>5</v>
      </c>
      <c r="C7" s="17">
        <f>'Elektro revize rozvodů'!E75</f>
        <v>0</v>
      </c>
      <c r="D7" s="18">
        <f>C7*0.21</f>
        <v>0</v>
      </c>
      <c r="E7" s="19">
        <f>C7+D7</f>
        <v>0</v>
      </c>
    </row>
    <row r="8" spans="1:5" x14ac:dyDescent="0.3">
      <c r="A8" s="2" t="s">
        <v>20</v>
      </c>
      <c r="B8" s="4" t="s">
        <v>137</v>
      </c>
      <c r="C8" s="17">
        <f>'Revize hromosvodů'!E44</f>
        <v>0</v>
      </c>
      <c r="D8" s="18">
        <f t="shared" ref="D8:D11" si="0">C8*0.21</f>
        <v>0</v>
      </c>
      <c r="E8" s="19">
        <f t="shared" ref="E8:E11" si="1">C8+D8</f>
        <v>0</v>
      </c>
    </row>
    <row r="9" spans="1:5" x14ac:dyDescent="0.3">
      <c r="A9" s="2" t="s">
        <v>21</v>
      </c>
      <c r="B9" s="4" t="s">
        <v>138</v>
      </c>
      <c r="C9" s="17">
        <f>'Revize VO'!E10</f>
        <v>0</v>
      </c>
      <c r="D9" s="18">
        <f t="shared" si="0"/>
        <v>0</v>
      </c>
      <c r="E9" s="19">
        <f t="shared" si="1"/>
        <v>0</v>
      </c>
    </row>
    <row r="10" spans="1:5" x14ac:dyDescent="0.3">
      <c r="A10" s="2" t="s">
        <v>22</v>
      </c>
      <c r="B10" s="4" t="s">
        <v>149</v>
      </c>
      <c r="C10" s="17">
        <f>Opravy!E9</f>
        <v>0</v>
      </c>
      <c r="D10" s="18">
        <f t="shared" si="0"/>
        <v>0</v>
      </c>
      <c r="E10" s="19">
        <f t="shared" si="1"/>
        <v>0</v>
      </c>
    </row>
    <row r="11" spans="1:5" ht="18" x14ac:dyDescent="0.3">
      <c r="A11" s="22" t="s">
        <v>158</v>
      </c>
      <c r="B11" s="22"/>
      <c r="C11" s="15">
        <f>SUM(C7:C10)</f>
        <v>0</v>
      </c>
      <c r="D11" s="20">
        <f t="shared" si="0"/>
        <v>0</v>
      </c>
      <c r="E11" s="16">
        <f t="shared" si="1"/>
        <v>0</v>
      </c>
    </row>
    <row r="14" spans="1:5" x14ac:dyDescent="0.3">
      <c r="A14" s="14" t="s">
        <v>150</v>
      </c>
    </row>
    <row r="15" spans="1:5" x14ac:dyDescent="0.3">
      <c r="A15" t="s">
        <v>151</v>
      </c>
    </row>
  </sheetData>
  <mergeCells count="3">
    <mergeCell ref="A11:B11"/>
    <mergeCell ref="A5:E5"/>
    <mergeCell ref="C1:E1"/>
  </mergeCells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Elektro revize rozvodů</vt:lpstr>
      <vt:lpstr>Revize hromosvodů</vt:lpstr>
      <vt:lpstr>Revize VO</vt:lpstr>
      <vt:lpstr>Opravy</vt:lpstr>
      <vt:lpstr>CENA CELKEM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Zyder</dc:creator>
  <cp:lastModifiedBy>Zyder</cp:lastModifiedBy>
  <cp:lastPrinted>2019-01-25T07:11:14Z</cp:lastPrinted>
  <dcterms:created xsi:type="dcterms:W3CDTF">2019-01-23T05:26:54Z</dcterms:created>
  <dcterms:modified xsi:type="dcterms:W3CDTF">2019-01-25T07:55:47Z</dcterms:modified>
</cp:coreProperties>
</file>